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hivos\grupo\indicadoressocio\5. POBREZA\POBREZA DEP\INFORME\2026\1 semestre 2026\"/>
    </mc:Choice>
  </mc:AlternateContent>
  <bookViews>
    <workbookView xWindow="-120" yWindow="-120" windowWidth="29040" windowHeight="15720" activeTab="2"/>
  </bookViews>
  <sheets>
    <sheet name="Personas" sheetId="1" r:id="rId1"/>
    <sheet name="Pobreza" sheetId="2" r:id="rId2"/>
    <sheet name="Indigencia" sheetId="3" r:id="rId3"/>
  </sheets>
  <definedNames>
    <definedName name="_xlnm._FilterDatabase" localSheetId="0" hidden="1">Personas!$A$4:$I$9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7" i="1"/>
  <c r="B8" i="1"/>
</calcChain>
</file>

<file path=xl/sharedStrings.xml><?xml version="1.0" encoding="utf-8"?>
<sst xmlns="http://schemas.openxmlformats.org/spreadsheetml/2006/main" count="45" uniqueCount="32">
  <si>
    <t>Pobreza</t>
  </si>
  <si>
    <t>Indigencia</t>
  </si>
  <si>
    <t xml:space="preserve">Período </t>
  </si>
  <si>
    <t>Hogares  y personas bajo Línea de Pobreza (LP) y Línea de Indigencia (LI) - INDEC</t>
  </si>
  <si>
    <t>Hogares</t>
  </si>
  <si>
    <t>Personas</t>
  </si>
  <si>
    <t>Argentina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</si>
  <si>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INDEC</t>
    </r>
  </si>
  <si>
    <t>2 sem 2016</t>
  </si>
  <si>
    <t>1 sem 2017</t>
  </si>
  <si>
    <t>2 sem 2017</t>
  </si>
  <si>
    <t>1 sem 2018</t>
  </si>
  <si>
    <t>2 sem 2018</t>
  </si>
  <si>
    <t>1 sem 2019</t>
  </si>
  <si>
    <t>2 sem 2019</t>
  </si>
  <si>
    <t>1 sem 2020</t>
  </si>
  <si>
    <t>2 sem 2020</t>
  </si>
  <si>
    <t>1 sem 2021</t>
  </si>
  <si>
    <t>2 sem 2021</t>
  </si>
  <si>
    <t>1 sem 2022</t>
  </si>
  <si>
    <t>2 sem 2022</t>
  </si>
  <si>
    <t>1 sem 2023</t>
  </si>
  <si>
    <t>Gran Tucumán - Tafí Viejo y Argentina</t>
  </si>
  <si>
    <t>Gran Tucumán - Tafí Viejo</t>
  </si>
  <si>
    <t>2 sem 2023</t>
  </si>
  <si>
    <t>1 sem 2024</t>
  </si>
  <si>
    <t>2 sem 2024</t>
  </si>
  <si>
    <t>1 sem 2025</t>
  </si>
  <si>
    <t>2 sem 2025</t>
  </si>
  <si>
    <t>1 sem 2026</t>
  </si>
  <si>
    <t>2 sem 2016 - 1 sem 2026</t>
  </si>
  <si>
    <t>Total (en miles)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</si>
</sst>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3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/>
    <xf numFmtId="0" fontId="3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0" fillId="2" borderId="0" xfId="1" applyNumberFormat="1" applyFont="1" applyFill="1" applyBorder="1" applyAlignment="1">
      <alignment horizontal="center"/>
    </xf>
    <xf numFmtId="0" fontId="0" fillId="2" borderId="0" xfId="0" applyFill="1" applyAlignment="1">
      <alignment horizontal="left"/>
    </xf>
    <xf numFmtId="1" fontId="0" fillId="2" borderId="0" xfId="0" applyNumberFormat="1" applyFill="1" applyAlignment="1">
      <alignment horizontal="left"/>
    </xf>
    <xf numFmtId="3" fontId="0" fillId="2" borderId="0" xfId="0" applyNumberFormat="1" applyFill="1"/>
    <xf numFmtId="3" fontId="0" fillId="2" borderId="0" xfId="0" applyNumberFormat="1" applyFill="1" applyAlignment="1">
      <alignment horizontal="left"/>
    </xf>
    <xf numFmtId="3" fontId="0" fillId="2" borderId="0" xfId="0" applyNumberFormat="1" applyFill="1" applyAlignment="1">
      <alignment horizontal="center"/>
    </xf>
    <xf numFmtId="1" fontId="0" fillId="2" borderId="0" xfId="0" applyNumberFormat="1" applyFill="1" applyBorder="1" applyAlignment="1">
      <alignment horizontal="left"/>
    </xf>
    <xf numFmtId="1" fontId="0" fillId="2" borderId="5" xfId="0" applyNumberFormat="1" applyFill="1" applyBorder="1" applyAlignment="1">
      <alignment horizontal="left"/>
    </xf>
    <xf numFmtId="3" fontId="0" fillId="2" borderId="5" xfId="1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3" fontId="0" fillId="2" borderId="5" xfId="0" applyNumberFormat="1" applyFill="1" applyBorder="1"/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288C93"/>
      <color rgb="FFFCA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AR"/>
              <a:t>Evolución de la cantidad de hogares y personas bajo la línea de pobreza</a:t>
            </a:r>
          </a:p>
          <a:p>
            <a:pPr>
              <a:defRPr/>
            </a:pPr>
            <a:r>
              <a:rPr lang="es-AR"/>
              <a:t>en San Miguel de Tucumán - Tafí Viejo</a:t>
            </a:r>
          </a:p>
          <a:p>
            <a:pPr>
              <a:defRPr/>
            </a:pPr>
            <a:r>
              <a:rPr lang="es-AR"/>
              <a:t>2 sem 2016 - 1 sem 2026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Personas!$E$6</c:f>
              <c:strCache>
                <c:ptCount val="1"/>
                <c:pt idx="0">
                  <c:v>Hogares</c:v>
                </c:pt>
              </c:strCache>
            </c:strRef>
          </c:tx>
          <c:spPr>
            <a:ln w="28575" cap="rnd">
              <a:solidFill>
                <a:srgbClr val="288C93"/>
              </a:solidFill>
              <a:round/>
            </a:ln>
            <a:effectLst/>
          </c:spPr>
          <c:marker>
            <c:symbol val="none"/>
          </c:marker>
          <c:cat>
            <c:strRef>
              <c:f>Personas!$A$7:$A$26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Personas!$E$7:$E$26</c:f>
              <c:numCache>
                <c:formatCode>#,##0</c:formatCode>
                <c:ptCount val="20"/>
                <c:pt idx="0">
                  <c:v>52.462000000000003</c:v>
                </c:pt>
                <c:pt idx="1">
                  <c:v>44.610999999999997</c:v>
                </c:pt>
                <c:pt idx="2">
                  <c:v>41.564999999999998</c:v>
                </c:pt>
                <c:pt idx="3">
                  <c:v>45.249000000000002</c:v>
                </c:pt>
                <c:pt idx="4">
                  <c:v>62.817999999999998</c:v>
                </c:pt>
                <c:pt idx="5">
                  <c:v>76.265000000000001</c:v>
                </c:pt>
                <c:pt idx="6">
                  <c:v>71.605999999999995</c:v>
                </c:pt>
                <c:pt idx="7">
                  <c:v>81.287000000000006</c:v>
                </c:pt>
                <c:pt idx="8">
                  <c:v>88.129000000000005</c:v>
                </c:pt>
                <c:pt idx="9">
                  <c:v>94.69</c:v>
                </c:pt>
                <c:pt idx="10">
                  <c:v>89.18</c:v>
                </c:pt>
                <c:pt idx="11">
                  <c:v>73.501000000000005</c:v>
                </c:pt>
                <c:pt idx="12">
                  <c:v>92.269000000000005</c:v>
                </c:pt>
                <c:pt idx="13">
                  <c:v>92.787000000000006</c:v>
                </c:pt>
                <c:pt idx="14">
                  <c:v>100.67400000000001</c:v>
                </c:pt>
                <c:pt idx="15">
                  <c:v>126.294</c:v>
                </c:pt>
                <c:pt idx="16">
                  <c:v>91.283000000000001</c:v>
                </c:pt>
                <c:pt idx="17">
                  <c:v>68.960999999999999</c:v>
                </c:pt>
                <c:pt idx="18">
                  <c:v>50.749000000000002</c:v>
                </c:pt>
                <c:pt idx="19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ACC-4726-A97C-9154228FC7CE}"/>
            </c:ext>
          </c:extLst>
        </c:ser>
        <c:ser>
          <c:idx val="2"/>
          <c:order val="1"/>
          <c:tx>
            <c:strRef>
              <c:f>Personas!$F$6</c:f>
              <c:strCache>
                <c:ptCount val="1"/>
                <c:pt idx="0">
                  <c:v>Personas</c:v>
                </c:pt>
              </c:strCache>
            </c:strRef>
          </c:tx>
          <c:spPr>
            <a:ln w="28575" cap="rnd">
              <a:solidFill>
                <a:srgbClr val="FCAE1E"/>
              </a:solidFill>
              <a:round/>
            </a:ln>
            <a:effectLst/>
          </c:spPr>
          <c:marker>
            <c:symbol val="none"/>
          </c:marker>
          <c:cat>
            <c:strRef>
              <c:f>Personas!$A$7:$A$26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Personas!$F$7:$F$26</c:f>
              <c:numCache>
                <c:formatCode>#,##0</c:formatCode>
                <c:ptCount val="20"/>
                <c:pt idx="0">
                  <c:v>243.499</c:v>
                </c:pt>
                <c:pt idx="1">
                  <c:v>214.20699999999999</c:v>
                </c:pt>
                <c:pt idx="2">
                  <c:v>192.53100000000001</c:v>
                </c:pt>
                <c:pt idx="3">
                  <c:v>214.75</c:v>
                </c:pt>
                <c:pt idx="4">
                  <c:v>286.25200000000001</c:v>
                </c:pt>
                <c:pt idx="5">
                  <c:v>360.68700000000001</c:v>
                </c:pt>
                <c:pt idx="6">
                  <c:v>334.517</c:v>
                </c:pt>
                <c:pt idx="7">
                  <c:v>372.79399999999998</c:v>
                </c:pt>
                <c:pt idx="8">
                  <c:v>392.12799999999999</c:v>
                </c:pt>
                <c:pt idx="9">
                  <c:v>418.19</c:v>
                </c:pt>
                <c:pt idx="10">
                  <c:v>388.16</c:v>
                </c:pt>
                <c:pt idx="11">
                  <c:v>319.63</c:v>
                </c:pt>
                <c:pt idx="12">
                  <c:v>398.30399999999997</c:v>
                </c:pt>
                <c:pt idx="13">
                  <c:v>377.678</c:v>
                </c:pt>
                <c:pt idx="14">
                  <c:v>404.02</c:v>
                </c:pt>
                <c:pt idx="15">
                  <c:v>515.45799999999997</c:v>
                </c:pt>
                <c:pt idx="16">
                  <c:v>378.04599999999999</c:v>
                </c:pt>
                <c:pt idx="17">
                  <c:v>286.04700000000003</c:v>
                </c:pt>
                <c:pt idx="18">
                  <c:v>220.12700000000001</c:v>
                </c:pt>
                <c:pt idx="19">
                  <c:v>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C7-4BA7-80C7-5297ABB3A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7033720"/>
        <c:axId val="247072480"/>
      </c:lineChart>
      <c:catAx>
        <c:axId val="24703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500000"/>
          <a:lstStyle/>
          <a:p>
            <a:pPr>
              <a:defRPr sz="1000" baseline="0"/>
            </a:pPr>
            <a:endParaRPr lang="es-AR"/>
          </a:p>
        </c:txPr>
        <c:crossAx val="247072480"/>
        <c:crosses val="autoZero"/>
        <c:auto val="1"/>
        <c:lblAlgn val="ctr"/>
        <c:lblOffset val="100"/>
        <c:noMultiLvlLbl val="0"/>
      </c:catAx>
      <c:valAx>
        <c:axId val="247072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AR"/>
          </a:p>
        </c:txPr>
        <c:crossAx val="247033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AR"/>
              <a:t>Evolución de la cantidad de hogares y personas bajo la línea de indigencia</a:t>
            </a:r>
          </a:p>
          <a:p>
            <a:pPr>
              <a:defRPr/>
            </a:pPr>
            <a:r>
              <a:rPr lang="es-AR"/>
              <a:t>en San Miguel de Tucumán - Tafí Viejo</a:t>
            </a:r>
          </a:p>
          <a:p>
            <a:pPr>
              <a:defRPr/>
            </a:pPr>
            <a:r>
              <a:rPr lang="es-AR"/>
              <a:t>2 sem 2016 - 1</a:t>
            </a:r>
            <a:r>
              <a:rPr lang="es-AR" baseline="0"/>
              <a:t> sem 2026</a:t>
            </a:r>
            <a:endParaRPr lang="es-AR"/>
          </a:p>
        </c:rich>
      </c:tx>
      <c:layout>
        <c:manualLayout>
          <c:xMode val="edge"/>
          <c:yMode val="edge"/>
          <c:x val="0.10871268096284427"/>
          <c:y val="1.814898458574823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Personas!$H$6</c:f>
              <c:strCache>
                <c:ptCount val="1"/>
                <c:pt idx="0">
                  <c:v>Hogares</c:v>
                </c:pt>
              </c:strCache>
            </c:strRef>
          </c:tx>
          <c:spPr>
            <a:ln w="28575" cap="rnd">
              <a:solidFill>
                <a:srgbClr val="288C93"/>
              </a:solidFill>
              <a:round/>
            </a:ln>
            <a:effectLst/>
          </c:spPr>
          <c:marker>
            <c:symbol val="none"/>
          </c:marker>
          <c:cat>
            <c:strRef>
              <c:f>Personas!$A$7:$A$26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Personas!$H$7:$H$26</c:f>
              <c:numCache>
                <c:formatCode>#,##0</c:formatCode>
                <c:ptCount val="20"/>
                <c:pt idx="0">
                  <c:v>7.7220000000000004</c:v>
                </c:pt>
                <c:pt idx="1">
                  <c:v>5.6779999999999999</c:v>
                </c:pt>
                <c:pt idx="2">
                  <c:v>6.5830000000000002</c:v>
                </c:pt>
                <c:pt idx="3">
                  <c:v>5.3090000000000002</c:v>
                </c:pt>
                <c:pt idx="4">
                  <c:v>8.1180000000000003</c:v>
                </c:pt>
                <c:pt idx="5">
                  <c:v>10.388999999999999</c:v>
                </c:pt>
                <c:pt idx="6">
                  <c:v>12.159000000000001</c:v>
                </c:pt>
                <c:pt idx="7">
                  <c:v>18.91</c:v>
                </c:pt>
                <c:pt idx="8">
                  <c:v>14.821</c:v>
                </c:pt>
                <c:pt idx="9">
                  <c:v>25.13</c:v>
                </c:pt>
                <c:pt idx="10">
                  <c:v>18.315999999999999</c:v>
                </c:pt>
                <c:pt idx="11">
                  <c:v>13.397</c:v>
                </c:pt>
                <c:pt idx="12">
                  <c:v>17.224</c:v>
                </c:pt>
                <c:pt idx="13">
                  <c:v>20.785</c:v>
                </c:pt>
                <c:pt idx="14">
                  <c:v>24.120999999999999</c:v>
                </c:pt>
                <c:pt idx="15">
                  <c:v>38.923000000000002</c:v>
                </c:pt>
                <c:pt idx="16">
                  <c:v>17.545999999999999</c:v>
                </c:pt>
                <c:pt idx="17">
                  <c:v>10.462</c:v>
                </c:pt>
                <c:pt idx="18">
                  <c:v>7.2750000000000004</c:v>
                </c:pt>
                <c:pt idx="19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AC-4174-A9A6-557BD605C14E}"/>
            </c:ext>
          </c:extLst>
        </c:ser>
        <c:ser>
          <c:idx val="1"/>
          <c:order val="1"/>
          <c:tx>
            <c:strRef>
              <c:f>Personas!$I$6</c:f>
              <c:strCache>
                <c:ptCount val="1"/>
                <c:pt idx="0">
                  <c:v>Personas</c:v>
                </c:pt>
              </c:strCache>
            </c:strRef>
          </c:tx>
          <c:spPr>
            <a:ln w="28575" cap="rnd">
              <a:solidFill>
                <a:srgbClr val="FCAE1E"/>
              </a:solidFill>
              <a:round/>
            </a:ln>
            <a:effectLst/>
          </c:spPr>
          <c:marker>
            <c:symbol val="none"/>
          </c:marker>
          <c:cat>
            <c:strRef>
              <c:f>Personas!$A$7:$A$26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Personas!$I$7:$I$26</c:f>
              <c:numCache>
                <c:formatCode>#,##0</c:formatCode>
                <c:ptCount val="20"/>
                <c:pt idx="0">
                  <c:v>35.072000000000003</c:v>
                </c:pt>
                <c:pt idx="1">
                  <c:v>25.782</c:v>
                </c:pt>
                <c:pt idx="2">
                  <c:v>27.062999999999999</c:v>
                </c:pt>
                <c:pt idx="3">
                  <c:v>17.148</c:v>
                </c:pt>
                <c:pt idx="4">
                  <c:v>32.81</c:v>
                </c:pt>
                <c:pt idx="5">
                  <c:v>53.685000000000002</c:v>
                </c:pt>
                <c:pt idx="6">
                  <c:v>60.878999999999998</c:v>
                </c:pt>
                <c:pt idx="7">
                  <c:v>73.13</c:v>
                </c:pt>
                <c:pt idx="8">
                  <c:v>69.600999999999999</c:v>
                </c:pt>
                <c:pt idx="9">
                  <c:v>105.07599999999999</c:v>
                </c:pt>
                <c:pt idx="10">
                  <c:v>72.16</c:v>
                </c:pt>
                <c:pt idx="11">
                  <c:v>53.158999999999999</c:v>
                </c:pt>
                <c:pt idx="12">
                  <c:v>70.497</c:v>
                </c:pt>
                <c:pt idx="13">
                  <c:v>80.004000000000005</c:v>
                </c:pt>
                <c:pt idx="14">
                  <c:v>93.338999999999999</c:v>
                </c:pt>
                <c:pt idx="15">
                  <c:v>152.828</c:v>
                </c:pt>
                <c:pt idx="16">
                  <c:v>67.332999999999998</c:v>
                </c:pt>
                <c:pt idx="17">
                  <c:v>38.021000000000001</c:v>
                </c:pt>
                <c:pt idx="18">
                  <c:v>29.634</c:v>
                </c:pt>
                <c:pt idx="19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AC-4174-A9A6-557BD605C1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7136680"/>
        <c:axId val="247173792"/>
      </c:lineChart>
      <c:catAx>
        <c:axId val="247136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500000"/>
          <a:lstStyle/>
          <a:p>
            <a:pPr>
              <a:defRPr sz="1000" baseline="0"/>
            </a:pPr>
            <a:endParaRPr lang="es-AR"/>
          </a:p>
        </c:txPr>
        <c:crossAx val="247173792"/>
        <c:crosses val="autoZero"/>
        <c:auto val="1"/>
        <c:lblAlgn val="ctr"/>
        <c:lblOffset val="100"/>
        <c:noMultiLvlLbl val="0"/>
      </c:catAx>
      <c:valAx>
        <c:axId val="2471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AR"/>
          </a:p>
        </c:txPr>
        <c:crossAx val="247136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AR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7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679" cy="606878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BC8164A-C823-46F2-A77F-2ED312049F3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3679" cy="606878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1EA7654-7E52-4A98-B883-55BC7136F84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zoomScale="98" zoomScaleNormal="80" workbookViewId="0">
      <selection activeCell="T22" sqref="T22"/>
    </sheetView>
  </sheetViews>
  <sheetFormatPr baseColWidth="10" defaultColWidth="11.42578125" defaultRowHeight="15" x14ac:dyDescent="0.25"/>
  <cols>
    <col min="1" max="1" width="21.42578125" style="1" customWidth="1"/>
    <col min="2" max="3" width="11.7109375" style="1" customWidth="1"/>
    <col min="4" max="4" width="1.7109375" style="1" customWidth="1"/>
    <col min="5" max="6" width="11.7109375" style="1" customWidth="1"/>
    <col min="7" max="7" width="1.7109375" style="1" customWidth="1"/>
    <col min="8" max="9" width="11.7109375" style="1" customWidth="1"/>
    <col min="10" max="10" width="3.7109375" style="1" customWidth="1"/>
    <col min="11" max="12" width="11.7109375" style="1" customWidth="1"/>
    <col min="13" max="13" width="1.7109375" style="1" customWidth="1"/>
    <col min="14" max="15" width="11.7109375" style="1" customWidth="1"/>
    <col min="16" max="16" width="1.7109375" style="1" customWidth="1"/>
    <col min="17" max="18" width="11.7109375" style="1" customWidth="1"/>
    <col min="19" max="16384" width="11.42578125" style="1"/>
  </cols>
  <sheetData>
    <row r="1" spans="1:18" ht="30" customHeight="1" x14ac:dyDescent="0.25">
      <c r="A1" s="20" t="s">
        <v>3</v>
      </c>
      <c r="B1" s="21"/>
      <c r="C1" s="21"/>
      <c r="D1" s="21"/>
      <c r="E1" s="21"/>
      <c r="F1" s="21"/>
      <c r="G1" s="21"/>
      <c r="H1" s="21"/>
      <c r="I1" s="3"/>
      <c r="J1" s="8"/>
      <c r="K1" s="28"/>
      <c r="L1" s="28"/>
      <c r="M1" s="28"/>
      <c r="N1" s="28"/>
      <c r="O1" s="28"/>
      <c r="P1" s="28"/>
      <c r="Q1" s="28"/>
      <c r="R1" s="28"/>
    </row>
    <row r="2" spans="1:18" x14ac:dyDescent="0.25">
      <c r="A2" s="22" t="s">
        <v>22</v>
      </c>
      <c r="B2" s="23"/>
      <c r="C2" s="23"/>
      <c r="D2" s="23"/>
      <c r="E2" s="23"/>
      <c r="F2" s="23"/>
      <c r="G2" s="23"/>
      <c r="H2" s="23"/>
      <c r="I2" s="23"/>
      <c r="J2" s="5"/>
      <c r="K2" s="28"/>
      <c r="L2" s="28"/>
      <c r="M2" s="28"/>
      <c r="N2" s="28"/>
      <c r="O2" s="28"/>
      <c r="P2" s="28"/>
      <c r="Q2" s="28"/>
      <c r="R2" s="28"/>
    </row>
    <row r="3" spans="1:18" x14ac:dyDescent="0.25">
      <c r="A3" s="22" t="s">
        <v>30</v>
      </c>
      <c r="B3" s="23"/>
      <c r="C3" s="23"/>
      <c r="D3" s="23"/>
      <c r="E3" s="23"/>
      <c r="F3" s="23"/>
      <c r="G3" s="23"/>
      <c r="H3" s="23"/>
      <c r="I3" s="4"/>
      <c r="J3" s="4"/>
      <c r="K3" s="28"/>
      <c r="L3" s="28"/>
      <c r="M3" s="28"/>
      <c r="N3" s="28"/>
      <c r="O3" s="28"/>
      <c r="P3" s="28"/>
      <c r="Q3" s="28"/>
      <c r="R3" s="28"/>
    </row>
    <row r="4" spans="1:18" ht="18.75" customHeight="1" x14ac:dyDescent="0.25">
      <c r="A4" s="24" t="s">
        <v>2</v>
      </c>
      <c r="B4" s="27" t="s">
        <v>31</v>
      </c>
      <c r="C4" s="27"/>
      <c r="D4" s="2"/>
      <c r="E4" s="27" t="s">
        <v>0</v>
      </c>
      <c r="F4" s="27"/>
      <c r="G4" s="2"/>
      <c r="H4" s="27" t="s">
        <v>1</v>
      </c>
      <c r="I4" s="27"/>
      <c r="J4" s="2"/>
      <c r="K4" s="27" t="s">
        <v>31</v>
      </c>
      <c r="L4" s="27"/>
      <c r="M4" s="2"/>
      <c r="N4" s="27" t="s">
        <v>0</v>
      </c>
      <c r="O4" s="27"/>
      <c r="P4" s="2"/>
      <c r="Q4" s="27" t="s">
        <v>1</v>
      </c>
      <c r="R4" s="27"/>
    </row>
    <row r="5" spans="1:18" ht="18.75" customHeight="1" x14ac:dyDescent="0.25">
      <c r="A5" s="25"/>
      <c r="B5" s="27" t="s">
        <v>23</v>
      </c>
      <c r="C5" s="27"/>
      <c r="D5" s="27"/>
      <c r="E5" s="27"/>
      <c r="F5" s="27"/>
      <c r="G5" s="27"/>
      <c r="H5" s="27"/>
      <c r="I5" s="27"/>
      <c r="J5" s="2"/>
      <c r="K5" s="27" t="s">
        <v>6</v>
      </c>
      <c r="L5" s="27"/>
      <c r="M5" s="27"/>
      <c r="N5" s="27"/>
      <c r="O5" s="27"/>
      <c r="P5" s="27"/>
      <c r="Q5" s="27"/>
      <c r="R5" s="27"/>
    </row>
    <row r="6" spans="1:18" ht="18.75" customHeight="1" x14ac:dyDescent="0.25">
      <c r="A6" s="26"/>
      <c r="B6" s="7" t="s">
        <v>4</v>
      </c>
      <c r="C6" s="7" t="s">
        <v>5</v>
      </c>
      <c r="D6" s="7"/>
      <c r="E6" s="7" t="s">
        <v>4</v>
      </c>
      <c r="F6" s="7" t="s">
        <v>5</v>
      </c>
      <c r="G6" s="7"/>
      <c r="H6" s="7" t="s">
        <v>4</v>
      </c>
      <c r="I6" s="7" t="s">
        <v>5</v>
      </c>
      <c r="J6" s="7"/>
      <c r="K6" s="7" t="s">
        <v>4</v>
      </c>
      <c r="L6" s="7" t="s">
        <v>5</v>
      </c>
      <c r="M6" s="7"/>
      <c r="N6" s="7" t="s">
        <v>4</v>
      </c>
      <c r="O6" s="7" t="s">
        <v>5</v>
      </c>
      <c r="P6" s="7"/>
      <c r="Q6" s="7" t="s">
        <v>4</v>
      </c>
      <c r="R6" s="7" t="s">
        <v>5</v>
      </c>
    </row>
    <row r="7" spans="1:18" ht="15.75" customHeight="1" x14ac:dyDescent="0.25">
      <c r="A7" s="10" t="s">
        <v>8</v>
      </c>
      <c r="B7" s="9">
        <f>247420/1000</f>
        <v>247.42</v>
      </c>
      <c r="C7" s="14">
        <v>877.94</v>
      </c>
      <c r="D7" s="14"/>
      <c r="E7" s="14">
        <v>52.462000000000003</v>
      </c>
      <c r="F7" s="14">
        <v>243.499</v>
      </c>
      <c r="G7" s="14"/>
      <c r="H7" s="14">
        <v>7.7220000000000004</v>
      </c>
      <c r="I7" s="14">
        <v>35.072000000000003</v>
      </c>
      <c r="J7" s="14"/>
      <c r="K7" s="14">
        <v>8772</v>
      </c>
      <c r="L7" s="14">
        <v>27201</v>
      </c>
      <c r="M7" s="14"/>
      <c r="N7" s="14">
        <v>2022</v>
      </c>
      <c r="O7" s="14">
        <v>8772</v>
      </c>
      <c r="P7" s="14"/>
      <c r="Q7" s="14">
        <v>425</v>
      </c>
      <c r="R7" s="14">
        <v>1705</v>
      </c>
    </row>
    <row r="8" spans="1:18" x14ac:dyDescent="0.25">
      <c r="A8" s="10" t="s">
        <v>9</v>
      </c>
      <c r="B8" s="9">
        <f>242395/1000</f>
        <v>242.39500000000001</v>
      </c>
      <c r="C8" s="14">
        <v>880.93399999999997</v>
      </c>
      <c r="D8" s="14"/>
      <c r="E8" s="14">
        <v>44.610999999999997</v>
      </c>
      <c r="F8" s="14">
        <v>214.20699999999999</v>
      </c>
      <c r="G8" s="14"/>
      <c r="H8" s="14">
        <v>5.6779999999999999</v>
      </c>
      <c r="I8" s="14">
        <v>25.782</v>
      </c>
      <c r="J8" s="14"/>
      <c r="K8" s="14">
        <v>8874.33</v>
      </c>
      <c r="L8" s="14">
        <v>27308.394</v>
      </c>
      <c r="M8" s="14"/>
      <c r="N8" s="14">
        <v>1906.2149999999999</v>
      </c>
      <c r="O8" s="14">
        <v>8277.0849999999991</v>
      </c>
      <c r="P8" s="14"/>
      <c r="Q8" s="14">
        <v>401.12200000000001</v>
      </c>
      <c r="R8" s="14">
        <v>1657.221</v>
      </c>
    </row>
    <row r="9" spans="1:18" ht="15.75" customHeight="1" x14ac:dyDescent="0.25">
      <c r="A9" s="10" t="s">
        <v>10</v>
      </c>
      <c r="B9" s="9">
        <f>252130/1000</f>
        <v>252.13</v>
      </c>
      <c r="C9" s="14">
        <v>883.96799999999996</v>
      </c>
      <c r="D9" s="14"/>
      <c r="E9" s="14">
        <v>41.564999999999998</v>
      </c>
      <c r="F9" s="14">
        <v>192.53100000000001</v>
      </c>
      <c r="G9" s="14"/>
      <c r="H9" s="14">
        <v>6.5830000000000002</v>
      </c>
      <c r="I9" s="14">
        <v>27.062999999999999</v>
      </c>
      <c r="J9" s="14"/>
      <c r="K9" s="14">
        <v>9015.0580000000009</v>
      </c>
      <c r="L9" s="14">
        <v>27593.206999999999</v>
      </c>
      <c r="M9" s="14"/>
      <c r="N9" s="14">
        <v>1611.001</v>
      </c>
      <c r="O9" s="14">
        <v>7079.7640000000001</v>
      </c>
      <c r="P9" s="14"/>
      <c r="Q9" s="14">
        <v>316.35000000000002</v>
      </c>
      <c r="R9" s="14">
        <v>1323.7470000000001</v>
      </c>
    </row>
    <row r="10" spans="1:18" x14ac:dyDescent="0.25">
      <c r="A10" s="10" t="s">
        <v>11</v>
      </c>
      <c r="B10" s="14">
        <v>252.09200000000001</v>
      </c>
      <c r="C10" s="14">
        <v>886.89700000000005</v>
      </c>
      <c r="D10" s="14"/>
      <c r="E10" s="14">
        <v>45.249000000000002</v>
      </c>
      <c r="F10" s="14">
        <v>214.75</v>
      </c>
      <c r="G10" s="14"/>
      <c r="H10" s="14">
        <v>5.3090000000000002</v>
      </c>
      <c r="I10" s="14">
        <v>17.148</v>
      </c>
      <c r="J10" s="14"/>
      <c r="K10" s="14">
        <v>9086.0990000000002</v>
      </c>
      <c r="L10" s="14">
        <v>27733.983</v>
      </c>
      <c r="M10" s="14"/>
      <c r="N10" s="14">
        <v>1777.249</v>
      </c>
      <c r="O10" s="14">
        <v>7581.1180000000004</v>
      </c>
      <c r="P10" s="14"/>
      <c r="Q10" s="14">
        <v>344.00900000000001</v>
      </c>
      <c r="R10" s="14">
        <v>1357.923</v>
      </c>
    </row>
    <row r="11" spans="1:18" x14ac:dyDescent="0.25">
      <c r="A11" s="10" t="s">
        <v>12</v>
      </c>
      <c r="B11" s="14">
        <v>251.56700000000001</v>
      </c>
      <c r="C11" s="14">
        <v>890.00800000000004</v>
      </c>
      <c r="D11" s="14"/>
      <c r="E11" s="14">
        <v>62.817999999999998</v>
      </c>
      <c r="F11" s="14">
        <v>286.25200000000001</v>
      </c>
      <c r="G11" s="14"/>
      <c r="H11" s="14">
        <v>8.1180000000000003</v>
      </c>
      <c r="I11" s="14">
        <v>32.81</v>
      </c>
      <c r="J11" s="14"/>
      <c r="K11" s="14">
        <v>9171.6869999999999</v>
      </c>
      <c r="L11" s="14">
        <v>27877.858</v>
      </c>
      <c r="M11" s="14"/>
      <c r="N11" s="14">
        <v>2142.9450000000002</v>
      </c>
      <c r="O11" s="14">
        <v>8926.5920000000006</v>
      </c>
      <c r="P11" s="14"/>
      <c r="Q11" s="14">
        <v>442.85899999999998</v>
      </c>
      <c r="R11" s="14">
        <v>1865.867</v>
      </c>
    </row>
    <row r="12" spans="1:18" x14ac:dyDescent="0.25">
      <c r="A12" s="11" t="s">
        <v>13</v>
      </c>
      <c r="B12" s="14">
        <v>251.68299999999999</v>
      </c>
      <c r="C12" s="14">
        <v>893.33600000000001</v>
      </c>
      <c r="D12" s="14"/>
      <c r="E12" s="14">
        <v>76.265000000000001</v>
      </c>
      <c r="F12" s="14">
        <v>360.68700000000001</v>
      </c>
      <c r="G12" s="14"/>
      <c r="H12" s="14">
        <v>10.388999999999999</v>
      </c>
      <c r="I12" s="14">
        <v>53.685000000000002</v>
      </c>
      <c r="J12" s="14"/>
      <c r="K12" s="14">
        <v>9429.518</v>
      </c>
      <c r="L12" s="14">
        <v>28295.683000000001</v>
      </c>
      <c r="M12" s="14"/>
      <c r="N12" s="14">
        <v>2394.2739999999999</v>
      </c>
      <c r="O12" s="14">
        <v>10015.727999999999</v>
      </c>
      <c r="P12" s="14"/>
      <c r="Q12" s="14">
        <v>514.27300000000002</v>
      </c>
      <c r="R12" s="14">
        <v>2169.4960000000001</v>
      </c>
    </row>
    <row r="13" spans="1:18" x14ac:dyDescent="0.25">
      <c r="A13" s="11" t="s">
        <v>14</v>
      </c>
      <c r="B13" s="14">
        <v>256.28300000000002</v>
      </c>
      <c r="C13" s="14">
        <v>896.29600000000005</v>
      </c>
      <c r="D13" s="14"/>
      <c r="E13" s="14">
        <v>71.605999999999995</v>
      </c>
      <c r="F13" s="14">
        <v>334.517</v>
      </c>
      <c r="G13" s="14"/>
      <c r="H13" s="14">
        <v>12.159000000000001</v>
      </c>
      <c r="I13" s="14">
        <v>60.878999999999998</v>
      </c>
      <c r="J13" s="14"/>
      <c r="K13" s="14">
        <v>9356.5869999999995</v>
      </c>
      <c r="L13" s="14">
        <v>28022.735000000001</v>
      </c>
      <c r="M13" s="14"/>
      <c r="N13" s="14">
        <v>2423.5619999999999</v>
      </c>
      <c r="O13" s="14">
        <v>9936.7109999999993</v>
      </c>
      <c r="P13" s="14"/>
      <c r="Q13" s="14">
        <v>536.46600000000001</v>
      </c>
      <c r="R13" s="14">
        <v>2236.739</v>
      </c>
    </row>
    <row r="14" spans="1:18" x14ac:dyDescent="0.25">
      <c r="A14" s="11" t="s">
        <v>15</v>
      </c>
      <c r="B14" s="14">
        <v>260.21800000000002</v>
      </c>
      <c r="C14" s="14">
        <v>899.154</v>
      </c>
      <c r="D14" s="14"/>
      <c r="E14" s="14">
        <v>81.287000000000006</v>
      </c>
      <c r="F14" s="14">
        <v>372.79399999999998</v>
      </c>
      <c r="G14" s="14"/>
      <c r="H14" s="14">
        <v>18.91</v>
      </c>
      <c r="I14" s="14">
        <v>73.13</v>
      </c>
      <c r="J14" s="14"/>
      <c r="K14" s="14">
        <v>9367.7189999999991</v>
      </c>
      <c r="L14" s="14">
        <v>28571.057000000001</v>
      </c>
      <c r="M14" s="14"/>
      <c r="N14" s="14">
        <v>2849.7550000000001</v>
      </c>
      <c r="O14" s="14">
        <v>11680.575000000001</v>
      </c>
      <c r="P14" s="14"/>
      <c r="Q14" s="14">
        <v>754.15499999999997</v>
      </c>
      <c r="R14" s="14">
        <v>2995.8780000000002</v>
      </c>
    </row>
    <row r="15" spans="1:18" x14ac:dyDescent="0.25">
      <c r="A15" s="11" t="s">
        <v>16</v>
      </c>
      <c r="B15" s="14">
        <v>260.76900000000001</v>
      </c>
      <c r="C15" s="14">
        <v>902.10900000000004</v>
      </c>
      <c r="D15" s="14"/>
      <c r="E15" s="14">
        <v>88.129000000000005</v>
      </c>
      <c r="F15" s="14">
        <v>392.12799999999999</v>
      </c>
      <c r="G15" s="14"/>
      <c r="H15" s="14">
        <v>14.821</v>
      </c>
      <c r="I15" s="14">
        <v>69.600999999999999</v>
      </c>
      <c r="J15" s="14"/>
      <c r="K15" s="14">
        <v>9250.3799999999992</v>
      </c>
      <c r="L15" s="14">
        <v>28539.917000000001</v>
      </c>
      <c r="M15" s="14"/>
      <c r="N15" s="14">
        <v>2926.89</v>
      </c>
      <c r="O15" s="14">
        <v>12000.998</v>
      </c>
      <c r="P15" s="14"/>
      <c r="Q15" s="14">
        <v>720.678</v>
      </c>
      <c r="R15" s="14">
        <v>3007.1770000000001</v>
      </c>
    </row>
    <row r="16" spans="1:18" x14ac:dyDescent="0.25">
      <c r="A16" s="11" t="s">
        <v>17</v>
      </c>
      <c r="B16" s="14">
        <v>261.226</v>
      </c>
      <c r="C16" s="14">
        <v>905.923</v>
      </c>
      <c r="D16" s="14"/>
      <c r="E16" s="14">
        <v>94.69</v>
      </c>
      <c r="F16" s="14">
        <v>418.19</v>
      </c>
      <c r="G16" s="14"/>
      <c r="H16" s="14">
        <v>25.13</v>
      </c>
      <c r="I16" s="14">
        <v>105.07599999999999</v>
      </c>
      <c r="J16" s="14"/>
      <c r="K16" s="14">
        <v>9281.5149999999994</v>
      </c>
      <c r="L16" s="14">
        <v>28858.475999999999</v>
      </c>
      <c r="M16" s="14"/>
      <c r="N16" s="14">
        <v>2895.6990000000001</v>
      </c>
      <c r="O16" s="14">
        <v>11726.794</v>
      </c>
      <c r="P16" s="14"/>
      <c r="Q16" s="14">
        <v>756.49900000000002</v>
      </c>
      <c r="R16" s="14">
        <v>3087.4270000000001</v>
      </c>
    </row>
    <row r="17" spans="1:18" x14ac:dyDescent="0.25">
      <c r="A17" s="11" t="s">
        <v>18</v>
      </c>
      <c r="B17" s="14">
        <v>255.191</v>
      </c>
      <c r="C17" s="14">
        <v>908.971</v>
      </c>
      <c r="D17" s="14"/>
      <c r="E17" s="14">
        <v>89.18</v>
      </c>
      <c r="F17" s="14">
        <v>388.16</v>
      </c>
      <c r="G17" s="14"/>
      <c r="H17" s="14">
        <v>18.315999999999999</v>
      </c>
      <c r="I17" s="14">
        <v>72.16</v>
      </c>
      <c r="J17" s="14"/>
      <c r="K17" s="14">
        <v>9438.5380000000005</v>
      </c>
      <c r="L17" s="14">
        <v>28992.734</v>
      </c>
      <c r="M17" s="14"/>
      <c r="N17" s="14">
        <v>2633.9050000000002</v>
      </c>
      <c r="O17" s="14">
        <v>10806.414000000001</v>
      </c>
      <c r="P17" s="14"/>
      <c r="Q17" s="14">
        <v>578.28200000000004</v>
      </c>
      <c r="R17" s="14">
        <v>2384.1060000000002</v>
      </c>
    </row>
    <row r="18" spans="1:18" x14ac:dyDescent="0.25">
      <c r="A18" s="11" t="s">
        <v>19</v>
      </c>
      <c r="B18" s="14">
        <v>263.66199999999998</v>
      </c>
      <c r="C18" s="14">
        <v>911.83</v>
      </c>
      <c r="D18" s="14"/>
      <c r="E18" s="14">
        <v>73.501000000000005</v>
      </c>
      <c r="F18" s="14">
        <v>319.63</v>
      </c>
      <c r="G18" s="14"/>
      <c r="H18" s="14">
        <v>13.397</v>
      </c>
      <c r="I18" s="14">
        <v>53.158999999999999</v>
      </c>
      <c r="J18" s="14"/>
      <c r="K18" s="14">
        <v>9709.5429999999997</v>
      </c>
      <c r="L18" s="14">
        <v>29124.907999999999</v>
      </c>
      <c r="M18" s="14"/>
      <c r="N18" s="14">
        <v>2684.779</v>
      </c>
      <c r="O18" s="14">
        <v>10643.749</v>
      </c>
      <c r="P18" s="14"/>
      <c r="Q18" s="14">
        <v>660.49400000000003</v>
      </c>
      <c r="R18" s="14">
        <v>2568.6709999999998</v>
      </c>
    </row>
    <row r="19" spans="1:18" s="12" customFormat="1" x14ac:dyDescent="0.25">
      <c r="A19" s="13" t="s">
        <v>20</v>
      </c>
      <c r="B19" s="14">
        <v>273.077</v>
      </c>
      <c r="C19" s="14">
        <v>914.60500000000002</v>
      </c>
      <c r="D19" s="14"/>
      <c r="E19" s="14">
        <v>92.269000000000005</v>
      </c>
      <c r="F19" s="14">
        <v>398.30399999999997</v>
      </c>
      <c r="G19" s="14"/>
      <c r="H19" s="14">
        <v>17.224</v>
      </c>
      <c r="I19" s="14">
        <v>70.497</v>
      </c>
      <c r="J19" s="14"/>
      <c r="K19" s="14">
        <v>9908.2289999999994</v>
      </c>
      <c r="L19" s="14">
        <v>29255.491999999998</v>
      </c>
      <c r="M19" s="14"/>
      <c r="N19" s="14">
        <v>2928.152</v>
      </c>
      <c r="O19" s="14">
        <v>11465.599</v>
      </c>
      <c r="P19" s="14"/>
      <c r="Q19" s="14">
        <v>614.04300000000001</v>
      </c>
      <c r="R19" s="14">
        <v>2356.4349999999999</v>
      </c>
    </row>
    <row r="20" spans="1:18" s="12" customFormat="1" x14ac:dyDescent="0.25">
      <c r="A20" s="15" t="s">
        <v>21</v>
      </c>
      <c r="B20" s="14">
        <v>280.75099999999998</v>
      </c>
      <c r="C20" s="14">
        <v>917.47299999999996</v>
      </c>
      <c r="D20" s="14"/>
      <c r="E20" s="14">
        <v>92.787000000000006</v>
      </c>
      <c r="F20" s="14">
        <v>377.678</v>
      </c>
      <c r="G20" s="14"/>
      <c r="H20" s="14">
        <v>20.785</v>
      </c>
      <c r="I20" s="14">
        <v>80.004000000000005</v>
      </c>
      <c r="J20" s="14"/>
      <c r="K20" s="14">
        <v>10072.017</v>
      </c>
      <c r="L20" s="14">
        <v>29385.920999999998</v>
      </c>
      <c r="M20" s="14"/>
      <c r="N20" s="14">
        <v>2977.2460000000001</v>
      </c>
      <c r="O20" s="14">
        <v>11769.746999999999</v>
      </c>
      <c r="P20" s="14"/>
      <c r="Q20" s="14">
        <v>686.07600000000002</v>
      </c>
      <c r="R20" s="14">
        <v>2724.942</v>
      </c>
    </row>
    <row r="21" spans="1:18" s="12" customFormat="1" x14ac:dyDescent="0.25">
      <c r="A21" s="15" t="s">
        <v>24</v>
      </c>
      <c r="B21" s="14">
        <v>281.524</v>
      </c>
      <c r="C21" s="14">
        <v>920.39200000000005</v>
      </c>
      <c r="D21" s="14"/>
      <c r="E21" s="14">
        <v>100.67400000000001</v>
      </c>
      <c r="F21" s="14">
        <v>404.02</v>
      </c>
      <c r="G21" s="14"/>
      <c r="H21" s="14">
        <v>24.120999999999999</v>
      </c>
      <c r="I21" s="14">
        <v>93.338999999999999</v>
      </c>
      <c r="J21" s="14"/>
      <c r="K21" s="14">
        <v>10046.99</v>
      </c>
      <c r="L21" s="14">
        <v>29514.431</v>
      </c>
      <c r="M21" s="14"/>
      <c r="N21" s="14">
        <v>3193.297</v>
      </c>
      <c r="O21" s="14">
        <v>12300.481</v>
      </c>
      <c r="P21" s="14"/>
      <c r="Q21" s="14">
        <v>869.82100000000003</v>
      </c>
      <c r="R21" s="14">
        <v>3520.174</v>
      </c>
    </row>
    <row r="22" spans="1:18" s="12" customFormat="1" x14ac:dyDescent="0.25">
      <c r="A22" s="15" t="s">
        <v>25</v>
      </c>
      <c r="B22" s="14">
        <v>276.363</v>
      </c>
      <c r="C22" s="14">
        <v>923.16800000000001</v>
      </c>
      <c r="D22" s="14"/>
      <c r="E22" s="14">
        <v>126.294</v>
      </c>
      <c r="F22" s="14">
        <v>515.45799999999997</v>
      </c>
      <c r="G22" s="14"/>
      <c r="H22" s="14">
        <v>38.923000000000002</v>
      </c>
      <c r="I22" s="14">
        <v>152.828</v>
      </c>
      <c r="J22" s="14"/>
      <c r="K22" s="14">
        <v>10154.679</v>
      </c>
      <c r="L22" s="14">
        <v>29642.489000000001</v>
      </c>
      <c r="M22" s="14"/>
      <c r="N22" s="14">
        <v>4319.76</v>
      </c>
      <c r="O22" s="14">
        <v>15685.602999999999</v>
      </c>
      <c r="P22" s="14"/>
      <c r="Q22" s="14">
        <v>1378.1420000000001</v>
      </c>
      <c r="R22" s="14">
        <v>5379.5879999999997</v>
      </c>
    </row>
    <row r="23" spans="1:18" s="12" customFormat="1" x14ac:dyDescent="0.25">
      <c r="A23" s="15" t="s">
        <v>26</v>
      </c>
      <c r="B23" s="14">
        <v>282.98</v>
      </c>
      <c r="C23" s="14">
        <v>925.851</v>
      </c>
      <c r="D23" s="14"/>
      <c r="E23" s="14">
        <v>91.283000000000001</v>
      </c>
      <c r="F23" s="14">
        <v>378.04599999999999</v>
      </c>
      <c r="G23" s="14"/>
      <c r="H23" s="14">
        <v>17.545999999999999</v>
      </c>
      <c r="I23" s="14">
        <v>67.332999999999998</v>
      </c>
      <c r="J23" s="14"/>
      <c r="K23" s="14">
        <v>10203.864</v>
      </c>
      <c r="L23" s="14">
        <v>29769.381000000001</v>
      </c>
      <c r="M23" s="14"/>
      <c r="N23" s="14">
        <v>2921.8110000000001</v>
      </c>
      <c r="O23" s="14">
        <v>11337.978999999999</v>
      </c>
      <c r="P23" s="14"/>
      <c r="Q23" s="14">
        <v>649.67100000000005</v>
      </c>
      <c r="R23" s="14">
        <v>2451.6570000000002</v>
      </c>
    </row>
    <row r="24" spans="1:18" s="12" customFormat="1" x14ac:dyDescent="0.25">
      <c r="A24" s="15" t="s">
        <v>27</v>
      </c>
      <c r="B24" s="14">
        <v>283.59800000000001</v>
      </c>
      <c r="C24" s="14">
        <v>928.70899999999995</v>
      </c>
      <c r="D24" s="14"/>
      <c r="E24" s="14">
        <v>68.960999999999999</v>
      </c>
      <c r="F24" s="14">
        <v>286.04700000000003</v>
      </c>
      <c r="G24" s="14"/>
      <c r="H24" s="14">
        <v>10.462</v>
      </c>
      <c r="I24" s="14">
        <v>38.021000000000001</v>
      </c>
      <c r="J24" s="14"/>
      <c r="K24" s="14">
        <v>10173.723</v>
      </c>
      <c r="L24" s="14">
        <v>29895.129000000001</v>
      </c>
      <c r="M24" s="14"/>
      <c r="N24" s="14">
        <v>2456.09</v>
      </c>
      <c r="O24" s="14">
        <v>9451.018</v>
      </c>
      <c r="P24" s="14"/>
      <c r="Q24" s="14">
        <v>565.82100000000003</v>
      </c>
      <c r="R24" s="14">
        <v>2051.9839999999999</v>
      </c>
    </row>
    <row r="25" spans="1:18" s="12" customFormat="1" x14ac:dyDescent="0.25">
      <c r="A25" s="12" t="s">
        <v>28</v>
      </c>
      <c r="B25" s="14">
        <v>285.23</v>
      </c>
      <c r="C25" s="14">
        <v>931.42100000000005</v>
      </c>
      <c r="D25" s="14"/>
      <c r="E25" s="14">
        <v>50.749000000000002</v>
      </c>
      <c r="F25" s="14">
        <v>220.12700000000001</v>
      </c>
      <c r="G25" s="14"/>
      <c r="H25" s="14">
        <v>7.2750000000000004</v>
      </c>
      <c r="I25" s="14">
        <v>29.634</v>
      </c>
      <c r="J25" s="14"/>
      <c r="K25" s="14">
        <v>10201.205</v>
      </c>
      <c r="L25" s="14">
        <v>30017.559000000001</v>
      </c>
      <c r="M25" s="14"/>
      <c r="N25" s="14">
        <v>2145.0239999999999</v>
      </c>
      <c r="O25" s="14">
        <v>8474.1360000000004</v>
      </c>
      <c r="P25" s="14"/>
      <c r="Q25" s="14">
        <v>494.488</v>
      </c>
      <c r="R25" s="14">
        <v>1884.11</v>
      </c>
    </row>
    <row r="26" spans="1:18" s="12" customFormat="1" x14ac:dyDescent="0.25">
      <c r="A26" s="16" t="s">
        <v>29</v>
      </c>
      <c r="B26" s="17">
        <v>289</v>
      </c>
      <c r="C26" s="18">
        <v>934</v>
      </c>
      <c r="D26" s="19"/>
      <c r="E26" s="18">
        <v>62</v>
      </c>
      <c r="F26" s="18">
        <v>261</v>
      </c>
      <c r="G26" s="19"/>
      <c r="H26" s="18">
        <v>11</v>
      </c>
      <c r="I26" s="18">
        <v>41</v>
      </c>
      <c r="J26" s="18"/>
      <c r="K26" s="17">
        <v>10246</v>
      </c>
      <c r="L26" s="17">
        <v>30143</v>
      </c>
      <c r="M26" s="19"/>
      <c r="N26" s="17">
        <v>2498</v>
      </c>
      <c r="O26" s="17">
        <v>9729</v>
      </c>
      <c r="P26" s="17"/>
      <c r="Q26" s="17">
        <v>575</v>
      </c>
      <c r="R26" s="17">
        <v>2249</v>
      </c>
    </row>
    <row r="27" spans="1:18" x14ac:dyDescent="0.25">
      <c r="A27" s="16"/>
      <c r="B27" s="17"/>
      <c r="C27" s="18"/>
      <c r="D27" s="19"/>
      <c r="E27" s="18"/>
      <c r="F27" s="18"/>
      <c r="G27" s="19"/>
      <c r="H27" s="18"/>
      <c r="I27" s="18"/>
      <c r="J27" s="18"/>
      <c r="K27" s="17"/>
      <c r="L27" s="17"/>
      <c r="M27" s="19"/>
      <c r="N27" s="17"/>
      <c r="O27" s="17"/>
      <c r="P27" s="17"/>
      <c r="Q27" s="17"/>
      <c r="R27" s="17"/>
    </row>
    <row r="29" spans="1:18" x14ac:dyDescent="0.25">
      <c r="A29" s="6" t="s">
        <v>7</v>
      </c>
    </row>
    <row r="31" spans="1:18" x14ac:dyDescent="0.25">
      <c r="B31" s="12"/>
    </row>
  </sheetData>
  <mergeCells count="15">
    <mergeCell ref="K5:R5"/>
    <mergeCell ref="K4:L4"/>
    <mergeCell ref="N4:O4"/>
    <mergeCell ref="Q4:R4"/>
    <mergeCell ref="K1:R1"/>
    <mergeCell ref="K2:R2"/>
    <mergeCell ref="K3:R3"/>
    <mergeCell ref="A1:H1"/>
    <mergeCell ref="A2:I2"/>
    <mergeCell ref="A3:H3"/>
    <mergeCell ref="A4:A6"/>
    <mergeCell ref="B4:C4"/>
    <mergeCell ref="E4:F4"/>
    <mergeCell ref="H4:I4"/>
    <mergeCell ref="B5:I5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</vt:vector>
  </HeadingPairs>
  <TitlesOfParts>
    <vt:vector size="3" baseType="lpstr">
      <vt:lpstr>Personas</vt:lpstr>
      <vt:lpstr>Pobreza</vt:lpstr>
      <vt:lpstr>Indigencia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Goméz Alonso</dc:creator>
  <cp:lastModifiedBy>Valentina Augier</cp:lastModifiedBy>
  <dcterms:created xsi:type="dcterms:W3CDTF">2018-10-01T12:17:28Z</dcterms:created>
  <dcterms:modified xsi:type="dcterms:W3CDTF">2026-09-25T13:16:05Z</dcterms:modified>
</cp:coreProperties>
</file>